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3"/>
  </bookViews>
  <sheets>
    <sheet name="1 здания " sheetId="1" r:id="rId1"/>
    <sheet name="2р. сооружения" sheetId="2" r:id="rId2"/>
    <sheet name="3 р. казна" sheetId="3" r:id="rId3"/>
    <sheet name="4 р. транспорт" sheetId="4" r:id="rId4"/>
    <sheet name="5р. машины и оборудование" sheetId="5" r:id="rId5"/>
    <sheet name="6р. мебель" sheetId="6" r:id="rId6"/>
    <sheet name="7 земльные участки" sheetId="7" r:id="rId7"/>
  </sheets>
  <calcPr calcId="144525" refMode="R1C1"/>
</workbook>
</file>

<file path=xl/calcChain.xml><?xml version="1.0" encoding="utf-8"?>
<calcChain xmlns="http://schemas.openxmlformats.org/spreadsheetml/2006/main">
  <c r="H11" i="4" l="1"/>
  <c r="A8" i="3" l="1"/>
  <c r="A9" i="3" s="1"/>
  <c r="A10" i="3" s="1"/>
  <c r="K12" i="1" l="1"/>
  <c r="J12" i="1"/>
  <c r="A8" i="1"/>
  <c r="A9" i="1" s="1"/>
  <c r="A10" i="1" s="1"/>
  <c r="A11" i="1" s="1"/>
  <c r="H34" i="7" l="1"/>
  <c r="G34" i="7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3" i="7" s="1"/>
  <c r="I12" i="6"/>
  <c r="H12" i="6"/>
  <c r="A7" i="6"/>
  <c r="A8" i="6" s="1"/>
  <c r="A9" i="6" s="1"/>
  <c r="A10" i="6" s="1"/>
  <c r="A11" i="6" s="1"/>
  <c r="H13" i="5"/>
  <c r="G13" i="5"/>
  <c r="A7" i="5"/>
  <c r="A10" i="5" s="1"/>
  <c r="A11" i="5" s="1"/>
  <c r="A12" i="5" s="1"/>
  <c r="I11" i="4"/>
  <c r="L12" i="3"/>
  <c r="K12" i="3"/>
  <c r="A11" i="3"/>
  <c r="I8" i="2"/>
  <c r="H8" i="2"/>
</calcChain>
</file>

<file path=xl/sharedStrings.xml><?xml version="1.0" encoding="utf-8"?>
<sst xmlns="http://schemas.openxmlformats.org/spreadsheetml/2006/main" count="555" uniqueCount="132">
  <si>
    <t>1 раздел реестра</t>
  </si>
  <si>
    <t>муниципального имущества МО " сельское поселение "Верхне-Куэнгинское""</t>
  </si>
  <si>
    <t>(недвижимое, здания)</t>
  </si>
  <si>
    <t>№
п/п</t>
  </si>
  <si>
    <t>Наименование</t>
  </si>
  <si>
    <t>Назначение</t>
  </si>
  <si>
    <t>Адрес 
местонахождения</t>
  </si>
  <si>
    <t>Год 
постройки</t>
  </si>
  <si>
    <t>Дата постановки на учет</t>
  </si>
  <si>
    <t>Материал стен</t>
  </si>
  <si>
    <t>Процент износа, %</t>
  </si>
  <si>
    <t>Балансовая стоимость, руб.</t>
  </si>
  <si>
    <t>Остаточная стоимость, руб.</t>
  </si>
  <si>
    <t>Площадь земельного участка</t>
  </si>
  <si>
    <t>Кадастровый номер земельного участка</t>
  </si>
  <si>
    <t>Состояние</t>
  </si>
  <si>
    <t>Правообладатель</t>
  </si>
  <si>
    <t>Нежилое здание</t>
  </si>
  <si>
    <t>Здание управления</t>
  </si>
  <si>
    <t>01.2006</t>
  </si>
  <si>
    <t>Дерево</t>
  </si>
  <si>
    <t>Действует</t>
  </si>
  <si>
    <t>Гараж</t>
  </si>
  <si>
    <t>Кирпич</t>
  </si>
  <si>
    <t>---</t>
  </si>
  <si>
    <t>Жилое здание</t>
  </si>
  <si>
    <t>Жилой дом</t>
  </si>
  <si>
    <t>ИТОГО:</t>
  </si>
  <si>
    <r>
      <t>Общая площадь, м</t>
    </r>
    <r>
      <rPr>
        <vertAlign val="superscript"/>
        <sz val="10"/>
        <rFont val="Arial"/>
        <family val="2"/>
        <charset val="204"/>
      </rPr>
      <t>2</t>
    </r>
  </si>
  <si>
    <t>2 раздел реестра</t>
  </si>
  <si>
    <t>(недвижимое, сооружения)</t>
  </si>
  <si>
    <t>Материал</t>
  </si>
  <si>
    <t>11.2006</t>
  </si>
  <si>
    <t>3 раздел реестра</t>
  </si>
  <si>
    <t>(казна)</t>
  </si>
  <si>
    <t>Протяженность, м</t>
  </si>
  <si>
    <t>4 раздел реестра</t>
  </si>
  <si>
    <t>(движимое, транспорт)</t>
  </si>
  <si>
    <t>Характеристика</t>
  </si>
  <si>
    <t>Год 
ввода в эксплуатацию</t>
  </si>
  <si>
    <t>5 раздел реестра</t>
  </si>
  <si>
    <t>(движимое, машины и оборудование)</t>
  </si>
  <si>
    <t>Год 
приобретения</t>
  </si>
  <si>
    <t>02.2006</t>
  </si>
  <si>
    <t>Аппарат копировальный</t>
  </si>
  <si>
    <t>09.2008</t>
  </si>
  <si>
    <t>6 раздел реестра</t>
  </si>
  <si>
    <t>(движимое, мебель)</t>
  </si>
  <si>
    <t>Стол письменный</t>
  </si>
  <si>
    <t>7 раздел реестра</t>
  </si>
  <si>
    <t>(земельные участки, коммунальная инфраструктура)</t>
  </si>
  <si>
    <t>Наименование недвижимого имущества</t>
  </si>
  <si>
    <t xml:space="preserve">Параметры, характеризующие физ. св-ва
имущества
</t>
  </si>
  <si>
    <t xml:space="preserve">Кадастровый номер </t>
  </si>
  <si>
    <t>Кадастровая стоимость, руб.</t>
  </si>
  <si>
    <t>Земельный участок</t>
  </si>
  <si>
    <t>с. Верхняя Куэнга, ул. Центральная д.13</t>
  </si>
  <si>
    <t>кирпич</t>
  </si>
  <si>
    <t xml:space="preserve">636 кв.м. </t>
  </si>
  <si>
    <t>75:18:030103:38</t>
  </si>
  <si>
    <t>Администрация 
 СП" Верхне-Куэнгинское</t>
  </si>
  <si>
    <t xml:space="preserve">                                                   </t>
  </si>
  <si>
    <t>75:18:030103:39</t>
  </si>
  <si>
    <t>Администрация 
 СП "Верхне-Куэнгинское</t>
  </si>
  <si>
    <t>с. Болотово ул. Нагорная д.7 кв.2</t>
  </si>
  <si>
    <t>23.04.2013</t>
  </si>
  <si>
    <t xml:space="preserve">приватизац 06.02.2017 (договор перед от 12.01.2017 </t>
  </si>
  <si>
    <t>с. Верхняя Куэнга, ул. Новая д.11 кв.2</t>
  </si>
  <si>
    <t>16.06.2012</t>
  </si>
  <si>
    <t>=H13---</t>
  </si>
  <si>
    <t>действует</t>
  </si>
  <si>
    <t>жилое здание</t>
  </si>
  <si>
    <t>с. Верхняя Куэнга, ул. Луговая д.3 кв.2</t>
  </si>
  <si>
    <t>неЖилое здание</t>
  </si>
  <si>
    <t>здание</t>
  </si>
  <si>
    <t>С. Верхняя Куэнга, ул. Школьная, 13</t>
  </si>
  <si>
    <t>11.04.2013</t>
  </si>
  <si>
    <t>135.9</t>
  </si>
  <si>
    <t>с. Верхняя Куэнга, ул. Центральная д.17</t>
  </si>
  <si>
    <t xml:space="preserve"> </t>
  </si>
  <si>
    <t xml:space="preserve">                                                                                                                                                                             </t>
  </si>
  <si>
    <t>669</t>
  </si>
  <si>
    <t>75:18:030103:40</t>
  </si>
  <si>
    <t>нежилое зданиеЗдание гаража</t>
  </si>
  <si>
    <t>с. Верхняя Куэнга, ул. Центральная д. 13а</t>
  </si>
  <si>
    <t>463</t>
  </si>
  <si>
    <t>с. Верхняя Куэнга, ул.Центральная д.15/2</t>
  </si>
  <si>
    <t>бревен.</t>
  </si>
  <si>
    <t>с. Верхняя Куэнга, ул. Набережная д.25</t>
  </si>
  <si>
    <t>муниципального имущества МО "Верхне-Куэнгинское сельское поселение"</t>
  </si>
  <si>
    <t>С. Верхняя Куэнга, ул. Центральная, 13</t>
  </si>
  <si>
    <t>111247</t>
  </si>
  <si>
    <t>АРС</t>
  </si>
  <si>
    <t>Автобус 
УАЗ-2206</t>
  </si>
  <si>
    <t>Гос.№М А598ХЕ75
№ двиг.31104165
№ шасси 37410030498058</t>
  </si>
  <si>
    <t>с.Верхняя Куэнга</t>
  </si>
  <si>
    <t>31.08.2004</t>
  </si>
  <si>
    <t>ремонт</t>
  </si>
  <si>
    <t>Администрация 
Верхне-Куэнгинское СП</t>
  </si>
  <si>
    <t>Трактор МТЗ-80</t>
  </si>
  <si>
    <t>Гос.№ЕХ 3428
№ рамы 578558</t>
  </si>
  <si>
    <t>б\цены</t>
  </si>
  <si>
    <t>Грузовой самосвал Зил ММЗ-554</t>
  </si>
  <si>
    <t>Гос.№М Е521НМ75
№ двиг.046912
№ шасси б\н</t>
  </si>
  <si>
    <t>16.10.2008</t>
  </si>
  <si>
    <t>спец.пассажирский
УАЗ220695</t>
  </si>
  <si>
    <t>Гос.№М К280 ОХ
№ двиг.409100*В3056467
№ шасси 220695В0465570</t>
  </si>
  <si>
    <t>08.02.2012</t>
  </si>
  <si>
    <t xml:space="preserve">Телефакс Panasonic </t>
  </si>
  <si>
    <t>Компьютер   (глава)</t>
  </si>
  <si>
    <t>Компьютер (бух)</t>
  </si>
  <si>
    <t>Компьютер (управ-)</t>
  </si>
  <si>
    <t>Компьютер (управ)</t>
  </si>
  <si>
    <t xml:space="preserve">Стол компьютерный </t>
  </si>
  <si>
    <t>12.2004</t>
  </si>
  <si>
    <t>Шкаф для одежды</t>
  </si>
  <si>
    <t>Шкаф книжный</t>
  </si>
  <si>
    <t>стенка книжная</t>
  </si>
  <si>
    <t>Заб.край, Сретенский р-н, колхоз "ЗабайкалеЦ"</t>
  </si>
  <si>
    <t>24/249</t>
  </si>
  <si>
    <t>10/249.</t>
  </si>
  <si>
    <t>75:18:000000:34</t>
  </si>
  <si>
    <t>1/249</t>
  </si>
  <si>
    <t>2/249</t>
  </si>
  <si>
    <t>сп "Верхне- Куэнгинское</t>
  </si>
  <si>
    <t>338.5</t>
  </si>
  <si>
    <t>29.09.2017</t>
  </si>
  <si>
    <t>СП "Верхне- Куэнгинское</t>
  </si>
  <si>
    <t>11/249</t>
  </si>
  <si>
    <t>75:18:0000:34</t>
  </si>
  <si>
    <t>приватизация</t>
  </si>
  <si>
    <t>продан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</si>
</sst>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"/>
    <numFmt numFmtId="165" formatCode="0.00;[Red]\-0.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8"/>
      <name val="Arial"/>
      <family val="2"/>
      <charset val="1"/>
    </font>
    <font>
      <sz val="8"/>
      <name val="Arial"/>
    </font>
    <font>
      <sz val="10"/>
      <name val="Arial"/>
      <family val="2"/>
      <charset val="1"/>
    </font>
    <font>
      <vertAlign val="superscript"/>
      <sz val="10"/>
      <name val="Arial"/>
      <family val="2"/>
      <charset val="204"/>
    </font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" xfId="0" applyNumberFormat="1" applyFont="1" applyFill="1" applyBorder="1" applyAlignment="1">
      <alignment wrapText="1"/>
    </xf>
    <xf numFmtId="0" fontId="3" fillId="0" borderId="1" xfId="0" applyFont="1" applyBorder="1"/>
    <xf numFmtId="0" fontId="3" fillId="0" borderId="0" xfId="0" applyFont="1" applyFill="1" applyBorder="1"/>
    <xf numFmtId="0" fontId="2" fillId="0" borderId="2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2" fillId="0" borderId="1" xfId="0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/>
    <xf numFmtId="2" fontId="4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0" fillId="0" borderId="3" xfId="0" applyBorder="1"/>
    <xf numFmtId="0" fontId="3" fillId="0" borderId="1" xfId="1" applyFont="1" applyBorder="1" applyAlignment="1">
      <alignment vertical="top" wrapText="1"/>
    </xf>
    <xf numFmtId="49" fontId="6" fillId="0" borderId="1" xfId="1" applyNumberFormat="1" applyFont="1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3" fillId="0" borderId="0" xfId="1" applyFont="1" applyFill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_СКДЦ.машины и оборуд.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workbookViewId="0">
      <selection activeCell="F8" sqref="F8"/>
    </sheetView>
  </sheetViews>
  <sheetFormatPr defaultRowHeight="15" x14ac:dyDescent="0.25"/>
  <cols>
    <col min="1" max="1" width="11.28515625" customWidth="1"/>
    <col min="10" max="10" width="10.140625" bestFit="1" customWidth="1"/>
  </cols>
  <sheetData>
    <row r="1" spans="1:15" ht="15.7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x14ac:dyDescent="0.25">
      <c r="E4" s="10"/>
      <c r="F4" s="10"/>
      <c r="G4" s="10"/>
      <c r="H4" s="10"/>
      <c r="I4" s="10"/>
      <c r="J4" s="10"/>
      <c r="K4" s="10"/>
      <c r="L4" s="17"/>
    </row>
    <row r="5" spans="1:15" ht="90" x14ac:dyDescent="0.25">
      <c r="A5" s="1" t="s">
        <v>3</v>
      </c>
      <c r="B5" s="3" t="s">
        <v>4</v>
      </c>
      <c r="C5" s="3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28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21" t="s">
        <v>16</v>
      </c>
    </row>
    <row r="6" spans="1:1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2">
        <v>15</v>
      </c>
    </row>
    <row r="7" spans="1:15" ht="68.25" x14ac:dyDescent="0.25">
      <c r="A7" s="2">
        <v>1</v>
      </c>
      <c r="B7" s="4" t="s">
        <v>17</v>
      </c>
      <c r="C7" s="7" t="s">
        <v>18</v>
      </c>
      <c r="D7" s="8" t="s">
        <v>56</v>
      </c>
      <c r="E7" s="2">
        <v>1977</v>
      </c>
      <c r="F7" s="12" t="s">
        <v>19</v>
      </c>
      <c r="G7" s="2" t="s">
        <v>57</v>
      </c>
      <c r="H7" s="2">
        <v>127.1</v>
      </c>
      <c r="I7" s="2">
        <v>88</v>
      </c>
      <c r="J7" s="13">
        <v>166992</v>
      </c>
      <c r="K7" s="13"/>
      <c r="L7" s="13" t="s">
        <v>58</v>
      </c>
      <c r="M7" s="36" t="s">
        <v>59</v>
      </c>
      <c r="N7" s="19" t="s">
        <v>21</v>
      </c>
      <c r="O7" s="8" t="s">
        <v>60</v>
      </c>
    </row>
    <row r="8" spans="1:15" ht="68.25" x14ac:dyDescent="0.25">
      <c r="A8" s="2" t="e">
        <f>#REF!+1</f>
        <v>#REF!</v>
      </c>
      <c r="B8" s="40" t="s">
        <v>17</v>
      </c>
      <c r="C8" s="40" t="s">
        <v>74</v>
      </c>
      <c r="D8" s="9" t="s">
        <v>78</v>
      </c>
      <c r="E8" s="11">
        <v>1970</v>
      </c>
      <c r="F8" s="43" t="s">
        <v>126</v>
      </c>
      <c r="G8" s="2" t="s">
        <v>80</v>
      </c>
      <c r="H8" s="42" t="s">
        <v>125</v>
      </c>
      <c r="I8" s="2">
        <v>70</v>
      </c>
      <c r="J8" s="13">
        <v>148936</v>
      </c>
      <c r="K8" s="13"/>
      <c r="L8" s="12" t="s">
        <v>81</v>
      </c>
      <c r="M8" s="12" t="s">
        <v>82</v>
      </c>
      <c r="N8" s="19" t="s">
        <v>21</v>
      </c>
      <c r="O8" s="8" t="s">
        <v>63</v>
      </c>
    </row>
    <row r="9" spans="1:15" ht="68.25" x14ac:dyDescent="0.25">
      <c r="A9" s="2" t="e">
        <f t="shared" ref="A9:A11" si="0">A8+1</f>
        <v>#REF!</v>
      </c>
      <c r="B9" s="40" t="s">
        <v>83</v>
      </c>
      <c r="C9" s="5" t="s">
        <v>26</v>
      </c>
      <c r="D9" s="9" t="s">
        <v>84</v>
      </c>
      <c r="E9" s="11">
        <v>1969</v>
      </c>
      <c r="F9" s="12"/>
      <c r="G9" s="2" t="s">
        <v>57</v>
      </c>
      <c r="H9" s="2">
        <v>376.3</v>
      </c>
      <c r="I9" s="2">
        <v>60</v>
      </c>
      <c r="J9" s="14"/>
      <c r="K9" s="14">
        <v>0</v>
      </c>
      <c r="L9" s="12" t="s">
        <v>85</v>
      </c>
      <c r="M9" s="12" t="s">
        <v>62</v>
      </c>
      <c r="N9" s="19" t="s">
        <v>21</v>
      </c>
      <c r="O9" s="8" t="s">
        <v>63</v>
      </c>
    </row>
    <row r="10" spans="1:15" ht="68.25" x14ac:dyDescent="0.25">
      <c r="A10" s="2" t="e">
        <f t="shared" si="0"/>
        <v>#REF!</v>
      </c>
      <c r="B10" s="40" t="s">
        <v>25</v>
      </c>
      <c r="C10" s="5" t="s">
        <v>26</v>
      </c>
      <c r="D10" s="9" t="s">
        <v>86</v>
      </c>
      <c r="E10" s="11">
        <v>1980</v>
      </c>
      <c r="F10" s="12" t="s">
        <v>79</v>
      </c>
      <c r="G10" s="2" t="s">
        <v>87</v>
      </c>
      <c r="H10" s="2">
        <v>88.2</v>
      </c>
      <c r="I10" s="2">
        <v>64</v>
      </c>
      <c r="J10" s="15">
        <v>17830</v>
      </c>
      <c r="K10" s="13"/>
      <c r="L10" s="12" t="s">
        <v>24</v>
      </c>
      <c r="M10" s="12" t="s">
        <v>24</v>
      </c>
      <c r="N10" s="19" t="s">
        <v>21</v>
      </c>
      <c r="O10" s="8" t="s">
        <v>63</v>
      </c>
    </row>
    <row r="11" spans="1:15" ht="68.25" x14ac:dyDescent="0.25">
      <c r="A11" s="2" t="e">
        <f t="shared" si="0"/>
        <v>#REF!</v>
      </c>
      <c r="B11" s="5" t="s">
        <v>25</v>
      </c>
      <c r="C11" s="5" t="s">
        <v>26</v>
      </c>
      <c r="D11" s="9" t="s">
        <v>88</v>
      </c>
      <c r="E11" s="11">
        <v>1962</v>
      </c>
      <c r="F11" s="12" t="s">
        <v>79</v>
      </c>
      <c r="G11" s="2" t="s">
        <v>20</v>
      </c>
      <c r="H11" s="2">
        <v>95</v>
      </c>
      <c r="I11" s="2">
        <v>70</v>
      </c>
      <c r="J11" s="13">
        <v>34616</v>
      </c>
      <c r="K11" s="13">
        <v>0</v>
      </c>
      <c r="L11" s="12" t="s">
        <v>24</v>
      </c>
      <c r="M11" s="12" t="s">
        <v>24</v>
      </c>
      <c r="N11" s="19" t="s">
        <v>21</v>
      </c>
      <c r="O11" s="8" t="s">
        <v>63</v>
      </c>
    </row>
    <row r="12" spans="1:15" x14ac:dyDescent="0.25">
      <c r="E12" s="10"/>
      <c r="F12" s="10"/>
      <c r="G12" s="10"/>
      <c r="H12" s="10"/>
      <c r="I12" s="10" t="s">
        <v>27</v>
      </c>
      <c r="J12" s="16">
        <f>SUM(J7:J11)</f>
        <v>368374</v>
      </c>
      <c r="K12" s="16">
        <f>SUM(K7:K11)</f>
        <v>0</v>
      </c>
      <c r="L12" s="17"/>
    </row>
    <row r="13" spans="1:15" x14ac:dyDescent="0.25">
      <c r="E13" s="10"/>
      <c r="F13" s="10"/>
      <c r="G13" s="10"/>
      <c r="H13" s="10"/>
      <c r="I13" s="10"/>
      <c r="J13" s="10"/>
      <c r="K13" s="10"/>
      <c r="L13" s="17"/>
    </row>
    <row r="14" spans="1:15" x14ac:dyDescent="0.25">
      <c r="B14" s="6"/>
      <c r="E14" s="10"/>
      <c r="F14" s="10"/>
      <c r="G14" s="10"/>
      <c r="H14" s="10"/>
      <c r="I14" s="10"/>
      <c r="J14" s="10"/>
      <c r="K14" s="10"/>
      <c r="L14" s="17"/>
    </row>
  </sheetData>
  <mergeCells count="3">
    <mergeCell ref="A1:O1"/>
    <mergeCell ref="A2:O2"/>
    <mergeCell ref="A3:O3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workbookViewId="0">
      <selection activeCell="B10" sqref="B10"/>
    </sheetView>
  </sheetViews>
  <sheetFormatPr defaultRowHeight="15" x14ac:dyDescent="0.25"/>
  <sheetData>
    <row r="1" spans="1:15" ht="15.75" x14ac:dyDescent="0.25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30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5" x14ac:dyDescent="0.25">
      <c r="D4" s="10"/>
      <c r="E4" s="10"/>
      <c r="F4" s="10"/>
      <c r="G4" s="10"/>
      <c r="H4" s="10"/>
      <c r="I4" s="10"/>
    </row>
    <row r="5" spans="1:15" ht="90" x14ac:dyDescent="0.25">
      <c r="A5" s="1" t="s">
        <v>3</v>
      </c>
      <c r="B5" s="3" t="s">
        <v>4</v>
      </c>
      <c r="C5" s="1" t="s">
        <v>6</v>
      </c>
      <c r="D5" s="1" t="s">
        <v>7</v>
      </c>
      <c r="E5" s="1" t="s">
        <v>31</v>
      </c>
      <c r="F5" s="1" t="s">
        <v>8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21" t="s">
        <v>16</v>
      </c>
    </row>
    <row r="6" spans="1:1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2">
        <v>13</v>
      </c>
    </row>
    <row r="7" spans="1:15" ht="68.25" x14ac:dyDescent="0.25">
      <c r="A7" s="2">
        <v>1</v>
      </c>
      <c r="B7" s="5" t="s">
        <v>22</v>
      </c>
      <c r="C7" s="37" t="s">
        <v>61</v>
      </c>
      <c r="D7" s="38">
        <v>1972</v>
      </c>
      <c r="E7" s="2" t="s">
        <v>23</v>
      </c>
      <c r="F7" s="2">
        <v>376.3</v>
      </c>
      <c r="G7" s="2">
        <v>60</v>
      </c>
      <c r="H7" s="13">
        <v>18761</v>
      </c>
      <c r="I7" s="13"/>
      <c r="J7" s="18">
        <v>463</v>
      </c>
      <c r="K7" s="36" t="s">
        <v>62</v>
      </c>
      <c r="L7" s="19" t="s">
        <v>21</v>
      </c>
      <c r="M7" s="8" t="s">
        <v>63</v>
      </c>
      <c r="N7" s="8"/>
    </row>
    <row r="8" spans="1:15" x14ac:dyDescent="0.25">
      <c r="D8" s="10"/>
      <c r="E8" s="10"/>
      <c r="F8" s="10"/>
      <c r="G8" s="10" t="s">
        <v>27</v>
      </c>
      <c r="H8" s="16">
        <f>SUM(H7:H7)</f>
        <v>18761</v>
      </c>
      <c r="I8" s="16">
        <f>SUM(I7:I7)</f>
        <v>0</v>
      </c>
    </row>
    <row r="9" spans="1:15" x14ac:dyDescent="0.25">
      <c r="D9" s="10"/>
      <c r="E9" s="10"/>
      <c r="F9" s="10"/>
      <c r="G9" s="10"/>
      <c r="H9" s="10"/>
      <c r="I9" s="10"/>
    </row>
    <row r="10" spans="1:15" x14ac:dyDescent="0.25">
      <c r="B10" s="6"/>
      <c r="D10" s="10"/>
      <c r="E10" s="10"/>
      <c r="F10" s="10"/>
      <c r="G10" s="10"/>
      <c r="H10" s="10"/>
      <c r="I10" s="10"/>
    </row>
  </sheetData>
  <mergeCells count="3">
    <mergeCell ref="A1:M1"/>
    <mergeCell ref="A3:M3"/>
    <mergeCell ref="A2:O2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workbookViewId="0">
      <selection activeCell="Q8" sqref="Q8"/>
    </sheetView>
  </sheetViews>
  <sheetFormatPr defaultRowHeight="15" x14ac:dyDescent="0.25"/>
  <cols>
    <col min="10" max="10" width="10.140625" bestFit="1" customWidth="1"/>
    <col min="11" max="11" width="12.7109375" customWidth="1"/>
  </cols>
  <sheetData>
    <row r="1" spans="1:17" ht="15.75" x14ac:dyDescent="0.25">
      <c r="A1" s="44" t="s">
        <v>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7" ht="15.75" x14ac:dyDescent="0.25">
      <c r="A2" s="44" t="s">
        <v>89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7" ht="15.75" x14ac:dyDescent="0.25">
      <c r="A3" s="44" t="s">
        <v>34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7" x14ac:dyDescent="0.25">
      <c r="E4" s="10"/>
      <c r="F4" s="10"/>
      <c r="G4" s="10"/>
      <c r="H4" s="10"/>
      <c r="J4" s="10"/>
      <c r="K4" s="10"/>
      <c r="L4" s="10"/>
    </row>
    <row r="5" spans="1:17" ht="90" x14ac:dyDescent="0.25">
      <c r="A5" s="1" t="s">
        <v>3</v>
      </c>
      <c r="B5" s="3" t="s">
        <v>4</v>
      </c>
      <c r="C5" s="3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28</v>
      </c>
      <c r="I5" s="1" t="s">
        <v>35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21" t="s">
        <v>16</v>
      </c>
    </row>
    <row r="6" spans="1:17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2">
        <v>16</v>
      </c>
    </row>
    <row r="7" spans="1:17" ht="68.25" x14ac:dyDescent="0.25">
      <c r="A7" s="2">
        <v>1</v>
      </c>
      <c r="B7" s="4" t="s">
        <v>25</v>
      </c>
      <c r="C7" s="5" t="s">
        <v>26</v>
      </c>
      <c r="D7" s="9" t="s">
        <v>64</v>
      </c>
      <c r="E7" s="11">
        <v>1983</v>
      </c>
      <c r="F7" s="39" t="s">
        <v>65</v>
      </c>
      <c r="G7" s="2" t="s">
        <v>20</v>
      </c>
      <c r="H7" s="2">
        <v>59.5</v>
      </c>
      <c r="I7" s="12" t="s">
        <v>24</v>
      </c>
      <c r="J7" s="12" t="s">
        <v>24</v>
      </c>
      <c r="K7" s="12" t="s">
        <v>91</v>
      </c>
      <c r="L7" s="12" t="s">
        <v>24</v>
      </c>
      <c r="M7" s="12" t="s">
        <v>24</v>
      </c>
      <c r="N7" s="20"/>
      <c r="O7" s="20" t="s">
        <v>66</v>
      </c>
      <c r="P7" s="8" t="s">
        <v>63</v>
      </c>
      <c r="Q7" t="s">
        <v>130</v>
      </c>
    </row>
    <row r="8" spans="1:17" ht="68.25" x14ac:dyDescent="0.25">
      <c r="A8" s="2">
        <f t="shared" ref="A8:A11" si="0">A7+1</f>
        <v>2</v>
      </c>
      <c r="B8" s="5" t="s">
        <v>25</v>
      </c>
      <c r="C8" s="5" t="s">
        <v>26</v>
      </c>
      <c r="D8" s="9" t="s">
        <v>67</v>
      </c>
      <c r="E8" s="11">
        <v>1986</v>
      </c>
      <c r="F8" s="12" t="s">
        <v>68</v>
      </c>
      <c r="G8" s="2" t="s">
        <v>20</v>
      </c>
      <c r="H8" s="2">
        <v>49.1</v>
      </c>
      <c r="I8" s="12" t="s">
        <v>69</v>
      </c>
      <c r="J8" s="12" t="s">
        <v>24</v>
      </c>
      <c r="K8" s="12" t="s">
        <v>91</v>
      </c>
      <c r="L8" s="12" t="s">
        <v>24</v>
      </c>
      <c r="M8" s="12" t="s">
        <v>24</v>
      </c>
      <c r="N8" s="32"/>
      <c r="O8" s="32" t="s">
        <v>70</v>
      </c>
      <c r="P8" s="8" t="s">
        <v>63</v>
      </c>
    </row>
    <row r="9" spans="1:17" ht="68.25" x14ac:dyDescent="0.25">
      <c r="A9" s="2">
        <f t="shared" si="0"/>
        <v>3</v>
      </c>
      <c r="B9" s="40" t="s">
        <v>71</v>
      </c>
      <c r="C9" s="40" t="s">
        <v>26</v>
      </c>
      <c r="D9" s="9" t="s">
        <v>72</v>
      </c>
      <c r="E9" s="11">
        <v>1988</v>
      </c>
      <c r="F9" s="12" t="s">
        <v>65</v>
      </c>
      <c r="G9" s="2" t="s">
        <v>20</v>
      </c>
      <c r="H9" s="2">
        <v>56.8</v>
      </c>
      <c r="I9" s="12" t="s">
        <v>24</v>
      </c>
      <c r="J9" s="12" t="s">
        <v>24</v>
      </c>
      <c r="K9" s="12" t="s">
        <v>91</v>
      </c>
      <c r="L9" s="12" t="s">
        <v>24</v>
      </c>
      <c r="M9" s="12" t="s">
        <v>24</v>
      </c>
      <c r="N9" s="41"/>
      <c r="O9" s="41" t="s">
        <v>21</v>
      </c>
      <c r="P9" s="8" t="s">
        <v>63</v>
      </c>
    </row>
    <row r="10" spans="1:17" ht="68.25" x14ac:dyDescent="0.25">
      <c r="A10" s="2">
        <f t="shared" si="0"/>
        <v>4</v>
      </c>
      <c r="B10" s="40" t="s">
        <v>73</v>
      </c>
      <c r="C10" s="40" t="s">
        <v>74</v>
      </c>
      <c r="D10" s="9" t="s">
        <v>75</v>
      </c>
      <c r="E10" s="11">
        <v>1987</v>
      </c>
      <c r="F10" s="12" t="s">
        <v>76</v>
      </c>
      <c r="G10" s="2" t="s">
        <v>57</v>
      </c>
      <c r="H10" s="2" t="s">
        <v>77</v>
      </c>
      <c r="I10" s="2">
        <v>60</v>
      </c>
      <c r="J10" s="13"/>
      <c r="K10" s="13">
        <v>312301</v>
      </c>
      <c r="L10" s="12" t="s">
        <v>24</v>
      </c>
      <c r="M10" s="12" t="s">
        <v>24</v>
      </c>
      <c r="N10" s="19"/>
      <c r="O10" s="19" t="s">
        <v>21</v>
      </c>
      <c r="P10" s="8" t="s">
        <v>63</v>
      </c>
    </row>
    <row r="11" spans="1:17" ht="68.25" x14ac:dyDescent="0.25">
      <c r="A11" s="2">
        <f t="shared" si="0"/>
        <v>5</v>
      </c>
      <c r="B11" s="9" t="s">
        <v>92</v>
      </c>
      <c r="C11" s="9"/>
      <c r="D11" s="9" t="s">
        <v>90</v>
      </c>
      <c r="E11" s="2">
        <v>2002</v>
      </c>
      <c r="F11" s="12"/>
      <c r="G11" s="2">
        <v>100</v>
      </c>
      <c r="H11" s="23"/>
      <c r="I11" s="23">
        <v>0</v>
      </c>
      <c r="J11" s="19">
        <v>100</v>
      </c>
      <c r="K11" s="8">
        <v>1178308.51</v>
      </c>
      <c r="L11" s="13">
        <v>0</v>
      </c>
      <c r="M11" s="12" t="s">
        <v>24</v>
      </c>
      <c r="N11" s="12" t="s">
        <v>24</v>
      </c>
      <c r="O11" s="19" t="s">
        <v>21</v>
      </c>
      <c r="P11" s="8" t="s">
        <v>63</v>
      </c>
    </row>
    <row r="12" spans="1:17" x14ac:dyDescent="0.25">
      <c r="E12" s="10"/>
      <c r="F12" s="10"/>
      <c r="G12" s="10"/>
      <c r="H12" s="10"/>
      <c r="J12" s="10" t="s">
        <v>27</v>
      </c>
      <c r="K12" s="16">
        <f>SUM(K7:K11)</f>
        <v>1490609.51</v>
      </c>
      <c r="L12" s="16">
        <f>SUM(L7:L11)</f>
        <v>0</v>
      </c>
    </row>
    <row r="13" spans="1:17" x14ac:dyDescent="0.25">
      <c r="E13" s="10"/>
      <c r="F13" s="10"/>
      <c r="G13" s="10"/>
      <c r="H13" s="10"/>
      <c r="J13" s="10"/>
      <c r="K13" s="10"/>
      <c r="L13" s="10"/>
    </row>
    <row r="14" spans="1:17" x14ac:dyDescent="0.25">
      <c r="B14" s="6"/>
      <c r="E14" s="10"/>
      <c r="F14" s="10"/>
      <c r="G14" s="10"/>
      <c r="H14" s="10"/>
      <c r="J14" s="10"/>
      <c r="K14" s="10"/>
      <c r="L14" s="10"/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workbookViewId="0">
      <selection activeCell="N10" sqref="N10"/>
    </sheetView>
  </sheetViews>
  <sheetFormatPr defaultRowHeight="15" x14ac:dyDescent="0.25"/>
  <cols>
    <col min="8" max="9" width="10.140625" bestFit="1" customWidth="1"/>
  </cols>
  <sheetData>
    <row r="1" spans="1:16" ht="15.75" x14ac:dyDescent="0.25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6" ht="15.75" x14ac:dyDescent="0.25">
      <c r="A2" s="44" t="s">
        <v>89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ht="15.75" x14ac:dyDescent="0.25">
      <c r="A3" s="44" t="s">
        <v>37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6" x14ac:dyDescent="0.25">
      <c r="E4" s="10"/>
      <c r="F4" s="10"/>
      <c r="G4" s="10"/>
      <c r="H4" s="10"/>
      <c r="I4" s="10"/>
    </row>
    <row r="5" spans="1:16" ht="60" x14ac:dyDescent="0.25">
      <c r="A5" s="1" t="s">
        <v>3</v>
      </c>
      <c r="B5" s="3" t="s">
        <v>4</v>
      </c>
      <c r="C5" s="3" t="s">
        <v>38</v>
      </c>
      <c r="D5" s="1" t="s">
        <v>6</v>
      </c>
      <c r="E5" s="1" t="s">
        <v>39</v>
      </c>
      <c r="F5" s="1" t="s">
        <v>8</v>
      </c>
      <c r="G5" s="1" t="s">
        <v>10</v>
      </c>
      <c r="H5" s="1" t="s">
        <v>11</v>
      </c>
      <c r="I5" s="1" t="s">
        <v>12</v>
      </c>
      <c r="J5" s="1" t="s">
        <v>15</v>
      </c>
      <c r="K5" s="21" t="s">
        <v>16</v>
      </c>
    </row>
    <row r="6" spans="1:16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2">
        <v>11</v>
      </c>
    </row>
    <row r="7" spans="1:16" ht="90" x14ac:dyDescent="0.25">
      <c r="A7" s="2">
        <v>1</v>
      </c>
      <c r="B7" s="9" t="s">
        <v>93</v>
      </c>
      <c r="C7" s="9" t="s">
        <v>94</v>
      </c>
      <c r="D7" s="25" t="s">
        <v>95</v>
      </c>
      <c r="E7" s="2">
        <v>2004</v>
      </c>
      <c r="F7" s="12" t="s">
        <v>96</v>
      </c>
      <c r="G7" s="2">
        <v>100</v>
      </c>
      <c r="H7" s="23">
        <v>256200</v>
      </c>
      <c r="I7" s="23">
        <v>0</v>
      </c>
      <c r="J7" s="19" t="s">
        <v>97</v>
      </c>
      <c r="K7" s="8" t="s">
        <v>98</v>
      </c>
    </row>
    <row r="8" spans="1:16" ht="78.75" x14ac:dyDescent="0.25">
      <c r="A8" s="2"/>
      <c r="B8" s="9" t="s">
        <v>102</v>
      </c>
      <c r="C8" s="9" t="s">
        <v>103</v>
      </c>
      <c r="D8" s="25" t="s">
        <v>95</v>
      </c>
      <c r="E8" s="2">
        <v>1987</v>
      </c>
      <c r="F8" s="12" t="s">
        <v>104</v>
      </c>
      <c r="G8" s="2">
        <v>100</v>
      </c>
      <c r="H8" s="23">
        <v>60000</v>
      </c>
      <c r="I8" s="23">
        <v>0</v>
      </c>
      <c r="J8" s="19" t="s">
        <v>97</v>
      </c>
      <c r="K8" s="8" t="s">
        <v>98</v>
      </c>
    </row>
    <row r="9" spans="1:16" ht="101.25" x14ac:dyDescent="0.25">
      <c r="A9" s="2"/>
      <c r="B9" s="9" t="s">
        <v>105</v>
      </c>
      <c r="C9" s="9" t="s">
        <v>106</v>
      </c>
      <c r="D9" s="25" t="s">
        <v>95</v>
      </c>
      <c r="E9" s="2">
        <v>2011</v>
      </c>
      <c r="F9" s="12" t="s">
        <v>107</v>
      </c>
      <c r="G9" s="2">
        <v>20</v>
      </c>
      <c r="H9" s="23">
        <v>465000</v>
      </c>
      <c r="I9" s="23">
        <v>325500</v>
      </c>
      <c r="J9" s="19" t="s">
        <v>70</v>
      </c>
      <c r="K9" s="8" t="s">
        <v>98</v>
      </c>
    </row>
    <row r="10" spans="1:16" ht="57" x14ac:dyDescent="0.25">
      <c r="A10" s="2">
        <v>2</v>
      </c>
      <c r="B10" s="9" t="s">
        <v>99</v>
      </c>
      <c r="C10" s="9" t="s">
        <v>100</v>
      </c>
      <c r="D10" s="25" t="s">
        <v>95</v>
      </c>
      <c r="E10" s="24">
        <v>1988</v>
      </c>
      <c r="F10" s="12" t="s">
        <v>45</v>
      </c>
      <c r="G10" s="2">
        <v>100</v>
      </c>
      <c r="H10" s="23" t="s">
        <v>101</v>
      </c>
      <c r="I10" s="23">
        <v>0</v>
      </c>
      <c r="J10" s="19" t="s">
        <v>97</v>
      </c>
      <c r="K10" s="8" t="s">
        <v>98</v>
      </c>
      <c r="L10" t="s">
        <v>131</v>
      </c>
    </row>
    <row r="11" spans="1:16" x14ac:dyDescent="0.25">
      <c r="E11" s="10"/>
      <c r="F11" s="10"/>
      <c r="G11" s="10" t="s">
        <v>27</v>
      </c>
      <c r="H11" s="16">
        <f>SUM(H7:H10)</f>
        <v>781200</v>
      </c>
      <c r="I11" s="16">
        <f>SUM(I7:I10)</f>
        <v>325500</v>
      </c>
    </row>
    <row r="12" spans="1:16" x14ac:dyDescent="0.25">
      <c r="E12" s="10"/>
      <c r="F12" s="10"/>
      <c r="G12" s="10"/>
      <c r="H12" s="10"/>
      <c r="I12" s="10"/>
    </row>
    <row r="13" spans="1:16" x14ac:dyDescent="0.25">
      <c r="B13" s="6"/>
      <c r="E13" s="10"/>
      <c r="F13" s="10"/>
      <c r="G13" s="10"/>
      <c r="H13" s="10"/>
      <c r="I13" s="10"/>
    </row>
  </sheetData>
  <mergeCells count="3">
    <mergeCell ref="A1:K1"/>
    <mergeCell ref="A3:K3"/>
    <mergeCell ref="A2:P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workbookViewId="0">
      <selection activeCell="J12" sqref="J12"/>
    </sheetView>
  </sheetViews>
  <sheetFormatPr defaultRowHeight="15" x14ac:dyDescent="0.25"/>
  <sheetData>
    <row r="1" spans="1:16" ht="15.75" x14ac:dyDescent="0.25">
      <c r="A1" s="44" t="s">
        <v>40</v>
      </c>
      <c r="B1" s="44"/>
      <c r="C1" s="44"/>
      <c r="D1" s="44"/>
      <c r="E1" s="44"/>
      <c r="F1" s="44"/>
      <c r="G1" s="44"/>
      <c r="H1" s="44"/>
      <c r="I1" s="44"/>
      <c r="J1" s="44"/>
    </row>
    <row r="2" spans="1:16" ht="15.75" x14ac:dyDescent="0.25">
      <c r="A2" s="44" t="s">
        <v>89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ht="15.75" x14ac:dyDescent="0.25">
      <c r="A3" s="44" t="s">
        <v>41</v>
      </c>
      <c r="B3" s="44"/>
      <c r="C3" s="44"/>
      <c r="D3" s="44"/>
      <c r="E3" s="44"/>
      <c r="F3" s="44"/>
      <c r="G3" s="44"/>
      <c r="H3" s="44"/>
      <c r="I3" s="44"/>
      <c r="J3" s="44"/>
    </row>
    <row r="4" spans="1:16" x14ac:dyDescent="0.25">
      <c r="D4" s="10"/>
      <c r="E4" s="10"/>
      <c r="F4" s="10"/>
      <c r="G4" s="10"/>
      <c r="H4" s="10"/>
    </row>
    <row r="5" spans="1:16" ht="60" x14ac:dyDescent="0.25">
      <c r="A5" s="1" t="s">
        <v>3</v>
      </c>
      <c r="B5" s="3" t="s">
        <v>4</v>
      </c>
      <c r="C5" s="1" t="s">
        <v>6</v>
      </c>
      <c r="D5" s="1" t="s">
        <v>42</v>
      </c>
      <c r="E5" s="1" t="s">
        <v>8</v>
      </c>
      <c r="F5" s="1" t="s">
        <v>10</v>
      </c>
      <c r="G5" s="1" t="s">
        <v>11</v>
      </c>
      <c r="H5" s="1" t="s">
        <v>12</v>
      </c>
      <c r="I5" s="1" t="s">
        <v>15</v>
      </c>
      <c r="J5" s="21" t="s">
        <v>16</v>
      </c>
    </row>
    <row r="6" spans="1:16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2">
        <v>10</v>
      </c>
    </row>
    <row r="7" spans="1:16" ht="57" x14ac:dyDescent="0.25">
      <c r="A7" s="2" t="e">
        <f>#REF!+1</f>
        <v>#REF!</v>
      </c>
      <c r="B7" s="9" t="s">
        <v>109</v>
      </c>
      <c r="C7" s="25" t="s">
        <v>95</v>
      </c>
      <c r="D7" s="12" t="s">
        <v>43</v>
      </c>
      <c r="E7" s="12" t="s">
        <v>43</v>
      </c>
      <c r="F7" s="2">
        <v>100</v>
      </c>
      <c r="G7" s="23">
        <v>19547.84</v>
      </c>
      <c r="H7" s="23">
        <v>0</v>
      </c>
      <c r="I7" s="19" t="s">
        <v>21</v>
      </c>
      <c r="J7" s="8" t="s">
        <v>98</v>
      </c>
    </row>
    <row r="8" spans="1:16" ht="35.25" customHeight="1" x14ac:dyDescent="0.25">
      <c r="A8" s="2"/>
      <c r="B8" s="9" t="s">
        <v>111</v>
      </c>
      <c r="C8" s="25" t="s">
        <v>95</v>
      </c>
      <c r="D8" s="12" t="s">
        <v>43</v>
      </c>
      <c r="E8" s="12" t="s">
        <v>43</v>
      </c>
      <c r="F8" s="2">
        <v>100</v>
      </c>
      <c r="G8" s="23">
        <v>11228.16</v>
      </c>
      <c r="H8" s="23">
        <v>0</v>
      </c>
      <c r="I8" s="19" t="s">
        <v>21</v>
      </c>
      <c r="J8" s="8" t="s">
        <v>98</v>
      </c>
    </row>
    <row r="9" spans="1:16" ht="57" x14ac:dyDescent="0.25">
      <c r="A9" s="2"/>
      <c r="B9" s="9" t="s">
        <v>112</v>
      </c>
      <c r="C9" s="25" t="s">
        <v>95</v>
      </c>
      <c r="D9" s="12" t="s">
        <v>43</v>
      </c>
      <c r="E9" s="12" t="s">
        <v>43</v>
      </c>
      <c r="F9" s="2">
        <v>100</v>
      </c>
      <c r="G9" s="23">
        <v>11228.16</v>
      </c>
      <c r="H9" s="23">
        <v>0</v>
      </c>
      <c r="I9" s="19" t="s">
        <v>21</v>
      </c>
      <c r="J9" s="8" t="s">
        <v>98</v>
      </c>
    </row>
    <row r="10" spans="1:16" ht="57" x14ac:dyDescent="0.25">
      <c r="A10" s="2" t="e">
        <f t="shared" ref="A10" si="0">A7+1</f>
        <v>#REF!</v>
      </c>
      <c r="B10" s="9" t="s">
        <v>110</v>
      </c>
      <c r="C10" s="25" t="s">
        <v>95</v>
      </c>
      <c r="D10" s="12" t="s">
        <v>43</v>
      </c>
      <c r="E10" s="12" t="s">
        <v>43</v>
      </c>
      <c r="F10" s="2">
        <v>100</v>
      </c>
      <c r="G10" s="23">
        <v>11228.16</v>
      </c>
      <c r="H10" s="23">
        <v>0</v>
      </c>
      <c r="I10" s="19" t="s">
        <v>21</v>
      </c>
      <c r="J10" s="8" t="s">
        <v>98</v>
      </c>
    </row>
    <row r="11" spans="1:16" ht="57" x14ac:dyDescent="0.25">
      <c r="A11" s="2" t="e">
        <f>#REF!+1</f>
        <v>#REF!</v>
      </c>
      <c r="B11" s="9" t="s">
        <v>44</v>
      </c>
      <c r="C11" s="25" t="s">
        <v>95</v>
      </c>
      <c r="D11" s="12" t="s">
        <v>19</v>
      </c>
      <c r="E11" s="12" t="s">
        <v>19</v>
      </c>
      <c r="F11" s="2">
        <v>100</v>
      </c>
      <c r="G11" s="23">
        <v>9282</v>
      </c>
      <c r="H11" s="23">
        <v>0</v>
      </c>
      <c r="I11" s="19" t="s">
        <v>21</v>
      </c>
      <c r="J11" s="8" t="s">
        <v>98</v>
      </c>
    </row>
    <row r="12" spans="1:16" ht="57" x14ac:dyDescent="0.25">
      <c r="A12" s="2" t="e">
        <f>#REF!+1</f>
        <v>#REF!</v>
      </c>
      <c r="B12" s="9" t="s">
        <v>108</v>
      </c>
      <c r="C12" s="25" t="s">
        <v>95</v>
      </c>
      <c r="D12" s="12" t="s">
        <v>32</v>
      </c>
      <c r="E12" s="12" t="s">
        <v>32</v>
      </c>
      <c r="F12" s="2">
        <v>100</v>
      </c>
      <c r="G12" s="23">
        <v>9027</v>
      </c>
      <c r="H12" s="23">
        <v>0</v>
      </c>
      <c r="I12" s="27" t="s">
        <v>21</v>
      </c>
      <c r="J12" s="8" t="s">
        <v>98</v>
      </c>
    </row>
    <row r="13" spans="1:16" x14ac:dyDescent="0.25">
      <c r="D13" s="10"/>
      <c r="E13" s="10"/>
      <c r="F13" s="10" t="s">
        <v>27</v>
      </c>
      <c r="G13" s="16">
        <f>SUM(G7:G12)</f>
        <v>71541.320000000007</v>
      </c>
      <c r="H13" s="16">
        <f>SUM(H7:H12)</f>
        <v>0</v>
      </c>
    </row>
    <row r="14" spans="1:16" x14ac:dyDescent="0.25">
      <c r="D14" s="10"/>
      <c r="E14" s="10"/>
      <c r="F14" s="10"/>
      <c r="G14" s="10"/>
      <c r="H14" s="10"/>
    </row>
    <row r="15" spans="1:16" x14ac:dyDescent="0.25">
      <c r="B15" s="6"/>
      <c r="D15" s="10"/>
      <c r="E15" s="10"/>
      <c r="F15" s="10"/>
      <c r="G15" s="10"/>
      <c r="H15" s="10"/>
    </row>
  </sheetData>
  <mergeCells count="3">
    <mergeCell ref="A1:J1"/>
    <mergeCell ref="A3:J3"/>
    <mergeCell ref="A2:P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opLeftCell="F1" workbookViewId="0">
      <selection activeCell="A2" sqref="A2:P2"/>
    </sheetView>
  </sheetViews>
  <sheetFormatPr defaultRowHeight="15" x14ac:dyDescent="0.25"/>
  <sheetData>
    <row r="1" spans="1:16" ht="15.75" x14ac:dyDescent="0.25">
      <c r="A1" s="44" t="s">
        <v>46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6" ht="15.75" x14ac:dyDescent="0.25">
      <c r="A2" s="44" t="s">
        <v>89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ht="15.75" x14ac:dyDescent="0.25">
      <c r="A3" s="44" t="s">
        <v>47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6" x14ac:dyDescent="0.25">
      <c r="D4" s="10"/>
      <c r="E4" s="10"/>
      <c r="F4" s="10"/>
      <c r="G4" s="10"/>
      <c r="H4" s="10"/>
      <c r="I4" s="10"/>
    </row>
    <row r="5" spans="1:16" ht="60" x14ac:dyDescent="0.25">
      <c r="A5" s="1" t="s">
        <v>3</v>
      </c>
      <c r="B5" s="3" t="s">
        <v>4</v>
      </c>
      <c r="C5" s="1" t="s">
        <v>6</v>
      </c>
      <c r="D5" s="1" t="s">
        <v>42</v>
      </c>
      <c r="E5" s="1" t="s">
        <v>8</v>
      </c>
      <c r="F5" s="1" t="s">
        <v>31</v>
      </c>
      <c r="G5" s="1" t="s">
        <v>10</v>
      </c>
      <c r="H5" s="1" t="s">
        <v>11</v>
      </c>
      <c r="I5" s="1" t="s">
        <v>12</v>
      </c>
      <c r="J5" s="1" t="s">
        <v>15</v>
      </c>
      <c r="K5" s="21" t="s">
        <v>16</v>
      </c>
    </row>
    <row r="6" spans="1:16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2">
        <v>11</v>
      </c>
    </row>
    <row r="7" spans="1:16" ht="57" x14ac:dyDescent="0.25">
      <c r="A7" s="2" t="e">
        <f>#REF!+1</f>
        <v>#REF!</v>
      </c>
      <c r="B7" s="9" t="s">
        <v>113</v>
      </c>
      <c r="C7" s="9" t="s">
        <v>95</v>
      </c>
      <c r="D7" s="12" t="s">
        <v>114</v>
      </c>
      <c r="E7" s="12" t="s">
        <v>114</v>
      </c>
      <c r="F7" s="12" t="s">
        <v>20</v>
      </c>
      <c r="G7" s="2">
        <v>100</v>
      </c>
      <c r="H7" s="23">
        <v>4680</v>
      </c>
      <c r="I7" s="23">
        <v>0</v>
      </c>
      <c r="J7" s="19" t="s">
        <v>21</v>
      </c>
      <c r="K7" s="8" t="s">
        <v>98</v>
      </c>
    </row>
    <row r="8" spans="1:16" ht="57" x14ac:dyDescent="0.25">
      <c r="A8" s="2" t="e">
        <f t="shared" ref="A8:A11" si="0">A7+1</f>
        <v>#REF!</v>
      </c>
      <c r="B8" s="9" t="s">
        <v>48</v>
      </c>
      <c r="C8" s="9" t="s">
        <v>95</v>
      </c>
      <c r="D8" s="12" t="s">
        <v>114</v>
      </c>
      <c r="E8" s="12" t="s">
        <v>114</v>
      </c>
      <c r="F8" s="12" t="s">
        <v>20</v>
      </c>
      <c r="G8" s="2">
        <v>100</v>
      </c>
      <c r="H8" s="23">
        <v>10795</v>
      </c>
      <c r="I8" s="23">
        <v>0</v>
      </c>
      <c r="J8" s="19" t="s">
        <v>21</v>
      </c>
      <c r="K8" s="8" t="s">
        <v>98</v>
      </c>
    </row>
    <row r="9" spans="1:16" ht="57" x14ac:dyDescent="0.25">
      <c r="A9" s="2" t="e">
        <f>#REF!+1</f>
        <v>#REF!</v>
      </c>
      <c r="B9" s="9" t="s">
        <v>115</v>
      </c>
      <c r="C9" s="9" t="s">
        <v>95</v>
      </c>
      <c r="D9" s="12" t="s">
        <v>114</v>
      </c>
      <c r="E9" s="12" t="s">
        <v>114</v>
      </c>
      <c r="F9" s="12" t="s">
        <v>20</v>
      </c>
      <c r="G9" s="2">
        <v>100</v>
      </c>
      <c r="H9" s="26">
        <v>7503</v>
      </c>
      <c r="I9" s="23">
        <v>0</v>
      </c>
      <c r="J9" s="19" t="s">
        <v>21</v>
      </c>
      <c r="K9" s="8" t="s">
        <v>98</v>
      </c>
    </row>
    <row r="10" spans="1:16" ht="57" x14ac:dyDescent="0.25">
      <c r="A10" s="2" t="e">
        <f t="shared" si="0"/>
        <v>#REF!</v>
      </c>
      <c r="B10" s="9" t="s">
        <v>116</v>
      </c>
      <c r="C10" s="9" t="s">
        <v>95</v>
      </c>
      <c r="D10" s="12" t="s">
        <v>114</v>
      </c>
      <c r="E10" s="12" t="s">
        <v>114</v>
      </c>
      <c r="F10" s="12" t="s">
        <v>20</v>
      </c>
      <c r="G10" s="2">
        <v>100</v>
      </c>
      <c r="H10" s="23">
        <v>13776</v>
      </c>
      <c r="I10" s="23">
        <v>0</v>
      </c>
      <c r="J10" s="19" t="s">
        <v>21</v>
      </c>
      <c r="K10" s="8" t="s">
        <v>98</v>
      </c>
    </row>
    <row r="11" spans="1:16" ht="57" x14ac:dyDescent="0.25">
      <c r="A11" s="2" t="e">
        <f t="shared" si="0"/>
        <v>#REF!</v>
      </c>
      <c r="B11" s="9" t="s">
        <v>117</v>
      </c>
      <c r="C11" s="9" t="s">
        <v>95</v>
      </c>
      <c r="D11" s="12" t="s">
        <v>114</v>
      </c>
      <c r="E11" s="12" t="s">
        <v>114</v>
      </c>
      <c r="F11" s="12" t="s">
        <v>20</v>
      </c>
      <c r="G11" s="2">
        <v>100</v>
      </c>
      <c r="H11" s="23">
        <v>12849</v>
      </c>
      <c r="I11" s="23">
        <v>0</v>
      </c>
      <c r="J11" s="19" t="s">
        <v>21</v>
      </c>
      <c r="K11" s="8" t="s">
        <v>98</v>
      </c>
    </row>
    <row r="12" spans="1:16" x14ac:dyDescent="0.25">
      <c r="D12" s="10"/>
      <c r="E12" s="10"/>
      <c r="F12" s="10"/>
      <c r="G12" s="10" t="s">
        <v>27</v>
      </c>
      <c r="H12" s="16">
        <f>SUM(H7:H11)</f>
        <v>49603</v>
      </c>
      <c r="I12" s="16">
        <f>SUM(I7:I11)</f>
        <v>0</v>
      </c>
    </row>
    <row r="13" spans="1:16" x14ac:dyDescent="0.25">
      <c r="D13" s="10"/>
      <c r="E13" s="10"/>
      <c r="F13" s="10"/>
      <c r="G13" s="10"/>
      <c r="H13" s="10"/>
      <c r="I13" s="10"/>
    </row>
    <row r="14" spans="1:16" x14ac:dyDescent="0.25">
      <c r="B14" s="6"/>
      <c r="D14" s="10"/>
      <c r="E14" s="10"/>
      <c r="F14" s="10"/>
      <c r="G14" s="10"/>
      <c r="H14" s="10"/>
      <c r="I14" s="10"/>
    </row>
  </sheetData>
  <mergeCells count="3">
    <mergeCell ref="A1:K1"/>
    <mergeCell ref="A3:K3"/>
    <mergeCell ref="A2:P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opLeftCell="A13" workbookViewId="0">
      <selection activeCell="B32" sqref="B32"/>
    </sheetView>
  </sheetViews>
  <sheetFormatPr defaultRowHeight="15" x14ac:dyDescent="0.25"/>
  <cols>
    <col min="10" max="10" width="27.42578125" customWidth="1"/>
  </cols>
  <sheetData>
    <row r="1" spans="1:16" ht="15.75" x14ac:dyDescent="0.25">
      <c r="A1" s="44" t="s">
        <v>49</v>
      </c>
      <c r="B1" s="44"/>
      <c r="C1" s="44"/>
      <c r="D1" s="44"/>
      <c r="E1" s="44"/>
      <c r="F1" s="44"/>
      <c r="G1" s="44"/>
      <c r="H1" s="44"/>
      <c r="I1" s="44"/>
      <c r="J1" s="44"/>
    </row>
    <row r="2" spans="1:16" ht="15.75" x14ac:dyDescent="0.25">
      <c r="A2" s="44" t="s">
        <v>89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ht="15.75" x14ac:dyDescent="0.25">
      <c r="A3" s="44" t="s">
        <v>50</v>
      </c>
      <c r="B3" s="44"/>
      <c r="C3" s="44"/>
      <c r="D3" s="44"/>
      <c r="E3" s="44"/>
      <c r="F3" s="44"/>
      <c r="G3" s="44"/>
      <c r="H3" s="44"/>
      <c r="I3" s="44"/>
      <c r="J3" s="44"/>
    </row>
    <row r="4" spans="1:16" x14ac:dyDescent="0.25">
      <c r="D4" s="10"/>
      <c r="E4" s="10"/>
      <c r="F4" s="10"/>
      <c r="G4" s="10"/>
      <c r="H4" s="10"/>
    </row>
    <row r="5" spans="1:16" ht="135" x14ac:dyDescent="0.25">
      <c r="A5" s="1" t="s">
        <v>3</v>
      </c>
      <c r="B5" s="1" t="s">
        <v>51</v>
      </c>
      <c r="C5" s="1" t="s">
        <v>6</v>
      </c>
      <c r="D5" s="1" t="s">
        <v>52</v>
      </c>
      <c r="E5" s="32" t="s">
        <v>53</v>
      </c>
      <c r="F5" s="32" t="s">
        <v>54</v>
      </c>
      <c r="G5" s="1" t="s">
        <v>11</v>
      </c>
      <c r="H5" s="1" t="s">
        <v>12</v>
      </c>
      <c r="I5" s="1" t="s">
        <v>15</v>
      </c>
      <c r="J5" s="21" t="s">
        <v>16</v>
      </c>
    </row>
    <row r="6" spans="1:16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2">
        <v>10</v>
      </c>
    </row>
    <row r="7" spans="1:16" ht="68.25" x14ac:dyDescent="0.25">
      <c r="A7" s="33">
        <v>1</v>
      </c>
      <c r="B7" s="28" t="s">
        <v>55</v>
      </c>
      <c r="C7" s="8" t="s">
        <v>118</v>
      </c>
      <c r="D7" s="34" t="s">
        <v>119</v>
      </c>
      <c r="E7" s="29" t="s">
        <v>121</v>
      </c>
      <c r="F7" s="34" t="s">
        <v>24</v>
      </c>
      <c r="G7" s="34" t="s">
        <v>24</v>
      </c>
      <c r="H7" s="34" t="s">
        <v>24</v>
      </c>
      <c r="I7" s="31" t="s">
        <v>21</v>
      </c>
      <c r="J7" s="12" t="s">
        <v>127</v>
      </c>
    </row>
    <row r="8" spans="1:16" ht="68.25" x14ac:dyDescent="0.25">
      <c r="A8" s="33">
        <f t="shared" ref="A8:A31" si="0">A7+1</f>
        <v>2</v>
      </c>
      <c r="B8" s="28" t="s">
        <v>55</v>
      </c>
      <c r="C8" s="8" t="s">
        <v>118</v>
      </c>
      <c r="D8" s="29" t="s">
        <v>120</v>
      </c>
      <c r="E8" s="29" t="s">
        <v>121</v>
      </c>
      <c r="F8" s="34" t="s">
        <v>24</v>
      </c>
      <c r="G8" s="34" t="s">
        <v>24</v>
      </c>
      <c r="H8" s="34" t="s">
        <v>24</v>
      </c>
      <c r="I8" s="31" t="s">
        <v>21</v>
      </c>
      <c r="J8" s="12" t="s">
        <v>124</v>
      </c>
    </row>
    <row r="9" spans="1:16" ht="68.25" x14ac:dyDescent="0.25">
      <c r="A9" s="33">
        <f t="shared" si="0"/>
        <v>3</v>
      </c>
      <c r="B9" s="28" t="s">
        <v>55</v>
      </c>
      <c r="C9" s="8" t="s">
        <v>118</v>
      </c>
      <c r="D9" s="29" t="s">
        <v>128</v>
      </c>
      <c r="E9" s="29" t="s">
        <v>121</v>
      </c>
      <c r="F9" s="34" t="s">
        <v>24</v>
      </c>
      <c r="G9" s="34" t="s">
        <v>24</v>
      </c>
      <c r="H9" s="34" t="s">
        <v>24</v>
      </c>
      <c r="I9" s="27" t="s">
        <v>21</v>
      </c>
      <c r="J9" s="12" t="s">
        <v>124</v>
      </c>
    </row>
    <row r="10" spans="1:16" ht="68.25" x14ac:dyDescent="0.25">
      <c r="A10" s="33">
        <f t="shared" si="0"/>
        <v>4</v>
      </c>
      <c r="B10" s="28" t="s">
        <v>55</v>
      </c>
      <c r="C10" s="8" t="s">
        <v>118</v>
      </c>
      <c r="D10" s="29" t="s">
        <v>123</v>
      </c>
      <c r="E10" s="29" t="s">
        <v>121</v>
      </c>
      <c r="F10" s="34" t="s">
        <v>24</v>
      </c>
      <c r="G10" s="34" t="s">
        <v>24</v>
      </c>
      <c r="H10" s="34" t="s">
        <v>24</v>
      </c>
      <c r="I10" s="27" t="s">
        <v>21</v>
      </c>
      <c r="J10" s="12" t="s">
        <v>124</v>
      </c>
    </row>
    <row r="11" spans="1:16" ht="68.25" x14ac:dyDescent="0.25">
      <c r="A11" s="33">
        <f t="shared" si="0"/>
        <v>5</v>
      </c>
      <c r="B11" s="28" t="s">
        <v>55</v>
      </c>
      <c r="C11" s="8" t="s">
        <v>118</v>
      </c>
      <c r="D11" s="29" t="s">
        <v>122</v>
      </c>
      <c r="E11" s="29" t="s">
        <v>121</v>
      </c>
      <c r="F11" s="34" t="s">
        <v>24</v>
      </c>
      <c r="G11" s="34" t="s">
        <v>24</v>
      </c>
      <c r="H11" s="34" t="s">
        <v>24</v>
      </c>
      <c r="I11" s="27" t="s">
        <v>21</v>
      </c>
      <c r="J11" s="12" t="s">
        <v>124</v>
      </c>
    </row>
    <row r="12" spans="1:16" ht="68.25" x14ac:dyDescent="0.25">
      <c r="A12" s="33">
        <f t="shared" si="0"/>
        <v>6</v>
      </c>
      <c r="B12" s="28" t="s">
        <v>55</v>
      </c>
      <c r="C12" s="8" t="s">
        <v>118</v>
      </c>
      <c r="D12" s="29" t="s">
        <v>122</v>
      </c>
      <c r="E12" s="29" t="s">
        <v>121</v>
      </c>
      <c r="F12" s="34" t="s">
        <v>24</v>
      </c>
      <c r="G12" s="34" t="s">
        <v>24</v>
      </c>
      <c r="H12" s="34" t="s">
        <v>24</v>
      </c>
      <c r="I12" s="27" t="s">
        <v>21</v>
      </c>
      <c r="J12" s="12" t="s">
        <v>124</v>
      </c>
    </row>
    <row r="13" spans="1:16" ht="68.25" x14ac:dyDescent="0.25">
      <c r="A13" s="33">
        <f t="shared" si="0"/>
        <v>7</v>
      </c>
      <c r="B13" s="28" t="s">
        <v>55</v>
      </c>
      <c r="C13" s="8" t="s">
        <v>118</v>
      </c>
      <c r="D13" s="29" t="s">
        <v>122</v>
      </c>
      <c r="E13" s="29" t="s">
        <v>121</v>
      </c>
      <c r="F13" s="34" t="s">
        <v>24</v>
      </c>
      <c r="G13" s="34" t="s">
        <v>24</v>
      </c>
      <c r="H13" s="34" t="s">
        <v>24</v>
      </c>
      <c r="I13" s="27" t="s">
        <v>21</v>
      </c>
      <c r="J13" s="12" t="s">
        <v>124</v>
      </c>
    </row>
    <row r="14" spans="1:16" ht="68.25" x14ac:dyDescent="0.25">
      <c r="A14" s="33">
        <f t="shared" si="0"/>
        <v>8</v>
      </c>
      <c r="B14" s="28" t="s">
        <v>55</v>
      </c>
      <c r="C14" s="8" t="s">
        <v>118</v>
      </c>
      <c r="D14" s="29" t="s">
        <v>122</v>
      </c>
      <c r="E14" s="29" t="s">
        <v>121</v>
      </c>
      <c r="F14" s="34" t="s">
        <v>24</v>
      </c>
      <c r="G14" s="34" t="s">
        <v>24</v>
      </c>
      <c r="H14" s="34" t="s">
        <v>24</v>
      </c>
      <c r="I14" s="27" t="s">
        <v>21</v>
      </c>
      <c r="J14" s="12" t="s">
        <v>124</v>
      </c>
    </row>
    <row r="15" spans="1:16" ht="68.25" x14ac:dyDescent="0.25">
      <c r="A15" s="33">
        <f t="shared" si="0"/>
        <v>9</v>
      </c>
      <c r="B15" s="28" t="s">
        <v>55</v>
      </c>
      <c r="C15" s="8" t="s">
        <v>118</v>
      </c>
      <c r="D15" s="29" t="s">
        <v>122</v>
      </c>
      <c r="E15" s="29" t="s">
        <v>121</v>
      </c>
      <c r="F15" s="34" t="s">
        <v>24</v>
      </c>
      <c r="G15" s="34" t="s">
        <v>24</v>
      </c>
      <c r="H15" s="34" t="s">
        <v>24</v>
      </c>
      <c r="I15" s="27" t="s">
        <v>21</v>
      </c>
      <c r="J15" s="12" t="s">
        <v>124</v>
      </c>
    </row>
    <row r="16" spans="1:16" ht="68.25" x14ac:dyDescent="0.25">
      <c r="A16" s="33">
        <f t="shared" si="0"/>
        <v>10</v>
      </c>
      <c r="B16" s="28" t="s">
        <v>55</v>
      </c>
      <c r="C16" s="8" t="s">
        <v>118</v>
      </c>
      <c r="D16" s="29" t="s">
        <v>122</v>
      </c>
      <c r="E16" s="29" t="s">
        <v>121</v>
      </c>
      <c r="F16" s="34" t="s">
        <v>24</v>
      </c>
      <c r="G16" s="34" t="s">
        <v>24</v>
      </c>
      <c r="H16" s="34" t="s">
        <v>24</v>
      </c>
      <c r="I16" s="27" t="s">
        <v>21</v>
      </c>
      <c r="J16" s="12" t="s">
        <v>124</v>
      </c>
    </row>
    <row r="17" spans="1:10" ht="68.25" x14ac:dyDescent="0.25">
      <c r="A17" s="33">
        <f t="shared" si="0"/>
        <v>11</v>
      </c>
      <c r="B17" s="28" t="s">
        <v>55</v>
      </c>
      <c r="C17" s="8" t="s">
        <v>118</v>
      </c>
      <c r="D17" s="29" t="s">
        <v>122</v>
      </c>
      <c r="E17" s="29" t="s">
        <v>121</v>
      </c>
      <c r="F17" s="34" t="s">
        <v>24</v>
      </c>
      <c r="G17" s="34" t="s">
        <v>24</v>
      </c>
      <c r="H17" s="34" t="s">
        <v>24</v>
      </c>
      <c r="I17" s="27" t="s">
        <v>21</v>
      </c>
      <c r="J17" s="12" t="s">
        <v>124</v>
      </c>
    </row>
    <row r="18" spans="1:10" ht="68.25" x14ac:dyDescent="0.25">
      <c r="A18" s="33">
        <f t="shared" si="0"/>
        <v>12</v>
      </c>
      <c r="B18" s="28" t="s">
        <v>55</v>
      </c>
      <c r="C18" s="8" t="s">
        <v>118</v>
      </c>
      <c r="D18" s="29" t="s">
        <v>122</v>
      </c>
      <c r="E18" s="29" t="s">
        <v>121</v>
      </c>
      <c r="F18" s="34" t="s">
        <v>24</v>
      </c>
      <c r="G18" s="34" t="s">
        <v>24</v>
      </c>
      <c r="H18" s="34" t="s">
        <v>24</v>
      </c>
      <c r="I18" s="27" t="s">
        <v>21</v>
      </c>
      <c r="J18" s="12" t="s">
        <v>124</v>
      </c>
    </row>
    <row r="19" spans="1:10" ht="68.25" x14ac:dyDescent="0.25">
      <c r="A19" s="33">
        <f t="shared" si="0"/>
        <v>13</v>
      </c>
      <c r="B19" s="28" t="s">
        <v>55</v>
      </c>
      <c r="C19" s="8" t="s">
        <v>118</v>
      </c>
      <c r="D19" s="29" t="s">
        <v>122</v>
      </c>
      <c r="E19" s="29" t="s">
        <v>121</v>
      </c>
      <c r="F19" s="34" t="s">
        <v>24</v>
      </c>
      <c r="G19" s="34" t="s">
        <v>24</v>
      </c>
      <c r="H19" s="34" t="s">
        <v>24</v>
      </c>
      <c r="I19" s="27" t="s">
        <v>21</v>
      </c>
      <c r="J19" s="12" t="s">
        <v>124</v>
      </c>
    </row>
    <row r="20" spans="1:10" ht="68.25" x14ac:dyDescent="0.25">
      <c r="A20" s="33">
        <f t="shared" si="0"/>
        <v>14</v>
      </c>
      <c r="B20" s="28" t="s">
        <v>55</v>
      </c>
      <c r="C20" s="8" t="s">
        <v>118</v>
      </c>
      <c r="D20" s="29" t="s">
        <v>122</v>
      </c>
      <c r="E20" s="29" t="s">
        <v>121</v>
      </c>
      <c r="F20" s="34" t="s">
        <v>24</v>
      </c>
      <c r="G20" s="34" t="s">
        <v>24</v>
      </c>
      <c r="H20" s="34" t="s">
        <v>24</v>
      </c>
      <c r="I20" s="27" t="s">
        <v>21</v>
      </c>
      <c r="J20" s="12" t="s">
        <v>124</v>
      </c>
    </row>
    <row r="21" spans="1:10" ht="68.25" x14ac:dyDescent="0.25">
      <c r="A21" s="33">
        <f t="shared" si="0"/>
        <v>15</v>
      </c>
      <c r="B21" s="28" t="s">
        <v>55</v>
      </c>
      <c r="C21" s="8" t="s">
        <v>118</v>
      </c>
      <c r="D21" s="29" t="s">
        <v>122</v>
      </c>
      <c r="E21" s="29" t="s">
        <v>121</v>
      </c>
      <c r="F21" s="34" t="s">
        <v>24</v>
      </c>
      <c r="G21" s="34" t="s">
        <v>24</v>
      </c>
      <c r="H21" s="34" t="s">
        <v>24</v>
      </c>
      <c r="I21" s="27" t="s">
        <v>21</v>
      </c>
      <c r="J21" s="12" t="s">
        <v>124</v>
      </c>
    </row>
    <row r="22" spans="1:10" ht="68.25" x14ac:dyDescent="0.25">
      <c r="A22" s="33">
        <f t="shared" si="0"/>
        <v>16</v>
      </c>
      <c r="B22" s="28" t="s">
        <v>55</v>
      </c>
      <c r="C22" s="8" t="s">
        <v>118</v>
      </c>
      <c r="D22" s="29" t="s">
        <v>122</v>
      </c>
      <c r="E22" s="29" t="s">
        <v>121</v>
      </c>
      <c r="F22" s="34" t="s">
        <v>24</v>
      </c>
      <c r="G22" s="34" t="s">
        <v>24</v>
      </c>
      <c r="H22" s="34" t="s">
        <v>24</v>
      </c>
      <c r="I22" s="27" t="s">
        <v>21</v>
      </c>
      <c r="J22" s="12" t="s">
        <v>124</v>
      </c>
    </row>
    <row r="23" spans="1:10" ht="68.25" x14ac:dyDescent="0.25">
      <c r="A23" s="33">
        <f t="shared" si="0"/>
        <v>17</v>
      </c>
      <c r="B23" s="28" t="s">
        <v>55</v>
      </c>
      <c r="C23" s="8" t="s">
        <v>118</v>
      </c>
      <c r="D23" s="29" t="s">
        <v>122</v>
      </c>
      <c r="E23" s="29" t="s">
        <v>121</v>
      </c>
      <c r="F23" s="34" t="s">
        <v>24</v>
      </c>
      <c r="G23" s="34" t="s">
        <v>24</v>
      </c>
      <c r="H23" s="34" t="s">
        <v>24</v>
      </c>
      <c r="I23" s="27" t="s">
        <v>21</v>
      </c>
      <c r="J23" s="12" t="s">
        <v>124</v>
      </c>
    </row>
    <row r="24" spans="1:10" ht="68.25" x14ac:dyDescent="0.25">
      <c r="A24" s="33">
        <f t="shared" si="0"/>
        <v>18</v>
      </c>
      <c r="B24" s="28" t="s">
        <v>55</v>
      </c>
      <c r="C24" s="8" t="s">
        <v>118</v>
      </c>
      <c r="D24" s="29" t="s">
        <v>122</v>
      </c>
      <c r="E24" s="29" t="s">
        <v>121</v>
      </c>
      <c r="F24" s="34" t="s">
        <v>24</v>
      </c>
      <c r="G24" s="34" t="s">
        <v>24</v>
      </c>
      <c r="H24" s="34" t="s">
        <v>24</v>
      </c>
      <c r="I24" s="27" t="s">
        <v>21</v>
      </c>
      <c r="J24" s="12" t="s">
        <v>124</v>
      </c>
    </row>
    <row r="25" spans="1:10" ht="68.25" x14ac:dyDescent="0.25">
      <c r="A25" s="33">
        <f t="shared" si="0"/>
        <v>19</v>
      </c>
      <c r="B25" s="28" t="s">
        <v>55</v>
      </c>
      <c r="C25" s="8" t="s">
        <v>118</v>
      </c>
      <c r="D25" s="29" t="s">
        <v>122</v>
      </c>
      <c r="E25" s="29" t="s">
        <v>121</v>
      </c>
      <c r="F25" s="34" t="s">
        <v>24</v>
      </c>
      <c r="G25" s="34" t="s">
        <v>24</v>
      </c>
      <c r="H25" s="34" t="s">
        <v>24</v>
      </c>
      <c r="I25" s="27" t="s">
        <v>21</v>
      </c>
      <c r="J25" s="12" t="s">
        <v>124</v>
      </c>
    </row>
    <row r="26" spans="1:10" ht="68.25" x14ac:dyDescent="0.25">
      <c r="A26" s="33">
        <f t="shared" si="0"/>
        <v>20</v>
      </c>
      <c r="B26" s="28" t="s">
        <v>55</v>
      </c>
      <c r="C26" s="8" t="s">
        <v>118</v>
      </c>
      <c r="D26" s="29" t="s">
        <v>122</v>
      </c>
      <c r="E26" s="29" t="s">
        <v>121</v>
      </c>
      <c r="F26" s="34" t="s">
        <v>24</v>
      </c>
      <c r="G26" s="34" t="s">
        <v>24</v>
      </c>
      <c r="H26" s="34" t="s">
        <v>24</v>
      </c>
      <c r="I26" s="27" t="s">
        <v>21</v>
      </c>
      <c r="J26" s="12" t="s">
        <v>124</v>
      </c>
    </row>
    <row r="27" spans="1:10" ht="68.25" x14ac:dyDescent="0.25">
      <c r="A27" s="33">
        <f t="shared" si="0"/>
        <v>21</v>
      </c>
      <c r="B27" s="28" t="s">
        <v>55</v>
      </c>
      <c r="C27" s="8" t="s">
        <v>118</v>
      </c>
      <c r="D27" s="29" t="s">
        <v>122</v>
      </c>
      <c r="E27" s="29" t="s">
        <v>121</v>
      </c>
      <c r="F27" s="34" t="s">
        <v>24</v>
      </c>
      <c r="G27" s="34" t="s">
        <v>24</v>
      </c>
      <c r="H27" s="34" t="s">
        <v>24</v>
      </c>
      <c r="I27" s="27" t="s">
        <v>21</v>
      </c>
      <c r="J27" s="12" t="s">
        <v>124</v>
      </c>
    </row>
    <row r="28" spans="1:10" ht="68.25" x14ac:dyDescent="0.25">
      <c r="A28" s="33">
        <f t="shared" si="0"/>
        <v>22</v>
      </c>
      <c r="B28" s="28" t="s">
        <v>55</v>
      </c>
      <c r="C28" s="8" t="s">
        <v>118</v>
      </c>
      <c r="D28" s="29" t="s">
        <v>122</v>
      </c>
      <c r="E28" s="29" t="s">
        <v>121</v>
      </c>
      <c r="F28" s="34" t="s">
        <v>24</v>
      </c>
      <c r="G28" s="34" t="s">
        <v>24</v>
      </c>
      <c r="H28" s="34" t="s">
        <v>24</v>
      </c>
      <c r="I28" s="27" t="s">
        <v>21</v>
      </c>
      <c r="J28" s="12" t="s">
        <v>124</v>
      </c>
    </row>
    <row r="29" spans="1:10" ht="68.25" x14ac:dyDescent="0.25">
      <c r="A29" s="33">
        <f t="shared" si="0"/>
        <v>23</v>
      </c>
      <c r="B29" s="28" t="s">
        <v>55</v>
      </c>
      <c r="C29" s="8" t="s">
        <v>118</v>
      </c>
      <c r="D29" s="29" t="s">
        <v>122</v>
      </c>
      <c r="E29" s="29" t="s">
        <v>121</v>
      </c>
      <c r="F29" s="34" t="s">
        <v>24</v>
      </c>
      <c r="G29" s="34" t="s">
        <v>24</v>
      </c>
      <c r="H29" s="34" t="s">
        <v>24</v>
      </c>
      <c r="I29" s="27" t="s">
        <v>21</v>
      </c>
      <c r="J29" s="12" t="s">
        <v>124</v>
      </c>
    </row>
    <row r="30" spans="1:10" ht="68.25" x14ac:dyDescent="0.25">
      <c r="A30" s="33">
        <f t="shared" si="0"/>
        <v>24</v>
      </c>
      <c r="B30" s="28" t="s">
        <v>55</v>
      </c>
      <c r="C30" s="8" t="s">
        <v>118</v>
      </c>
      <c r="D30" s="29" t="s">
        <v>122</v>
      </c>
      <c r="E30" s="29" t="s">
        <v>121</v>
      </c>
      <c r="F30" s="34" t="s">
        <v>24</v>
      </c>
      <c r="G30" s="34" t="s">
        <v>24</v>
      </c>
      <c r="H30" s="34" t="s">
        <v>24</v>
      </c>
      <c r="I30" s="27" t="s">
        <v>21</v>
      </c>
      <c r="J30" s="12" t="s">
        <v>124</v>
      </c>
    </row>
    <row r="31" spans="1:10" ht="68.25" x14ac:dyDescent="0.25">
      <c r="A31" s="33">
        <f t="shared" si="0"/>
        <v>25</v>
      </c>
      <c r="B31" s="28" t="s">
        <v>55</v>
      </c>
      <c r="C31" s="8" t="s">
        <v>118</v>
      </c>
      <c r="D31" s="29" t="s">
        <v>122</v>
      </c>
      <c r="E31" s="29" t="s">
        <v>121</v>
      </c>
      <c r="F31" s="34" t="s">
        <v>24</v>
      </c>
      <c r="G31" s="34" t="s">
        <v>24</v>
      </c>
      <c r="H31" s="34" t="s">
        <v>24</v>
      </c>
      <c r="I31" s="27" t="s">
        <v>21</v>
      </c>
      <c r="J31" s="12" t="s">
        <v>124</v>
      </c>
    </row>
    <row r="32" spans="1:10" ht="68.25" x14ac:dyDescent="0.25">
      <c r="A32" s="33"/>
      <c r="B32" s="28" t="s">
        <v>55</v>
      </c>
      <c r="C32" s="8" t="s">
        <v>118</v>
      </c>
      <c r="D32" s="29" t="s">
        <v>122</v>
      </c>
      <c r="E32" s="29" t="s">
        <v>129</v>
      </c>
      <c r="F32" s="34"/>
      <c r="G32" s="34"/>
      <c r="H32" s="34"/>
      <c r="I32" s="27" t="s">
        <v>21</v>
      </c>
      <c r="J32" s="12" t="s">
        <v>124</v>
      </c>
    </row>
    <row r="33" spans="1:10" ht="68.25" x14ac:dyDescent="0.25">
      <c r="A33" s="33">
        <f>A31+1</f>
        <v>26</v>
      </c>
      <c r="B33" s="28" t="s">
        <v>55</v>
      </c>
      <c r="C33" s="8" t="s">
        <v>118</v>
      </c>
      <c r="D33" s="29" t="s">
        <v>122</v>
      </c>
      <c r="E33" s="29" t="s">
        <v>121</v>
      </c>
      <c r="F33" s="34" t="s">
        <v>24</v>
      </c>
      <c r="G33" s="34" t="s">
        <v>24</v>
      </c>
      <c r="H33" s="34" t="s">
        <v>24</v>
      </c>
      <c r="I33" s="27" t="s">
        <v>21</v>
      </c>
      <c r="J33" s="12" t="s">
        <v>124</v>
      </c>
    </row>
    <row r="34" spans="1:10" x14ac:dyDescent="0.25">
      <c r="F34" s="10" t="s">
        <v>27</v>
      </c>
      <c r="G34" s="30">
        <f>SUM(G7:G33)</f>
        <v>0</v>
      </c>
      <c r="H34" s="30">
        <f>SUM(H7:H33)</f>
        <v>0</v>
      </c>
    </row>
    <row r="36" spans="1:10" x14ac:dyDescent="0.25">
      <c r="B36" s="35"/>
    </row>
  </sheetData>
  <mergeCells count="3">
    <mergeCell ref="A1:J1"/>
    <mergeCell ref="A3:J3"/>
    <mergeCell ref="A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 здания </vt:lpstr>
      <vt:lpstr>2р. сооружения</vt:lpstr>
      <vt:lpstr>3 р. казна</vt:lpstr>
      <vt:lpstr>4 р. транспорт</vt:lpstr>
      <vt:lpstr>5р. машины и оборудование</vt:lpstr>
      <vt:lpstr>6р. мебель</vt:lpstr>
      <vt:lpstr>7 земльные участки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2018-09-13T06:45:59Z</dcterms:modified>
</cp:coreProperties>
</file>